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表1  汇总表" sheetId="11" r:id="rId1"/>
    <sheet name="2026年福州市安全生态水系项目资金补助安排表" sheetId="15" r:id="rId2"/>
    <sheet name="2026年福州市堤防建设及岸线整治提升项目资金补助安排表" sheetId="13" r:id="rId3"/>
  </sheets>
  <calcPr calcId="144525"/>
</workbook>
</file>

<file path=xl/sharedStrings.xml><?xml version="1.0" encoding="utf-8"?>
<sst xmlns="http://schemas.openxmlformats.org/spreadsheetml/2006/main" count="143" uniqueCount="119">
  <si>
    <t>附件1</t>
  </si>
  <si>
    <t>2026年福州市市级水利工程建设管理专项资金安排表</t>
  </si>
  <si>
    <t>单位：万元</t>
  </si>
  <si>
    <t>县（市）区</t>
  </si>
  <si>
    <t>合计</t>
  </si>
  <si>
    <t>安全生态水系专项建设项目补助资金</t>
  </si>
  <si>
    <t>堤防建设及岸线整治提升项目</t>
  </si>
  <si>
    <t>备注</t>
  </si>
  <si>
    <t>闽清县</t>
  </si>
  <si>
    <t>福清市</t>
  </si>
  <si>
    <t>闽侯县</t>
  </si>
  <si>
    <t>连江县</t>
  </si>
  <si>
    <t>罗源县</t>
  </si>
  <si>
    <t>永泰县</t>
  </si>
  <si>
    <t>附件1-1：</t>
  </si>
  <si>
    <t>2026年福州市安全生态水系专项建设项目补助计划表</t>
  </si>
  <si>
    <t>序号</t>
  </si>
  <si>
    <t>县(市、区)</t>
  </si>
  <si>
    <t>项目名称</t>
  </si>
  <si>
    <t>项目
所在地</t>
  </si>
  <si>
    <t>所在流域</t>
  </si>
  <si>
    <t>建设河长（公里）</t>
  </si>
  <si>
    <t>补助河长
（公里）</t>
  </si>
  <si>
    <t>工程建设阶段</t>
  </si>
  <si>
    <t>总投资（万元）</t>
  </si>
  <si>
    <t>省级已补助（万元）</t>
  </si>
  <si>
    <t>县局申请补助资金
（万元）</t>
  </si>
  <si>
    <t>核定市级补助资金
（万元）</t>
  </si>
  <si>
    <t>补助标准</t>
  </si>
  <si>
    <t>高新区南屿镇五溪河道安全生态水系建设项目</t>
  </si>
  <si>
    <t>闽江支流</t>
  </si>
  <si>
    <t>已竣工验收</t>
  </si>
  <si>
    <t>以项目为单位，以建设河长为计算标准，分档给予资金补助：第一档（永泰县、闽清县、罗源县）每公里20万元，第二档每公里15万元</t>
  </si>
  <si>
    <t>附件1-2：</t>
  </si>
  <si>
    <t>2026年福州市堤防建设及岸线整治提升项目资金补助安排表</t>
  </si>
  <si>
    <t>主要建设内容</t>
  </si>
  <si>
    <t>项目所在地</t>
  </si>
  <si>
    <t>治理河长（公里）</t>
  </si>
  <si>
    <t>工程总投资 
（万元）</t>
  </si>
  <si>
    <t>地方自筹资金
（万元）</t>
  </si>
  <si>
    <t>小计
补助
（万元）</t>
  </si>
  <si>
    <t>中标价</t>
  </si>
  <si>
    <t>闽
清
县</t>
  </si>
  <si>
    <t>闽清县梅溪支流昙溪云龙乡台鼎村护岸提升修复工程</t>
  </si>
  <si>
    <t>河岸整治提升约920m，新建河道护岸约600m，清淤疏浚750m。</t>
  </si>
  <si>
    <t>闽清县云龙乡</t>
  </si>
  <si>
    <t>梅溪支流昙溪</t>
  </si>
  <si>
    <t>梅水〔2026〕90号文</t>
  </si>
  <si>
    <t>闽清县梅溪支流豪洞溪护岸提升修复工程</t>
  </si>
  <si>
    <t>河岸整治提升约850m，新建河道护岸约275m，清淤疏浚830m。</t>
  </si>
  <si>
    <t>闽清县省璜镇</t>
  </si>
  <si>
    <t>梅溪支流豪洞溪</t>
  </si>
  <si>
    <t>梅水〔2026〕77号文</t>
  </si>
  <si>
    <t>福
清
市</t>
  </si>
  <si>
    <t>福清市海口镇东阁村沟仔头河道至东桥直沟河道岸线整治提升工程</t>
  </si>
  <si>
    <t>河道岸线整治提升450.329m，新建护岸全长450.329m，涵洞改造2处。</t>
  </si>
  <si>
    <t>福清市海口镇</t>
  </si>
  <si>
    <t>龙江支流</t>
  </si>
  <si>
    <t>融水利〔2026〕124号文</t>
  </si>
  <si>
    <t>福清市玉峰玉塘河道连通及玉峰溪支流整治工程</t>
  </si>
  <si>
    <t>布设管涵3根，挖通玉塘河北支流50米;玉峰溪河道清淤，清淤面积1360平方米。</t>
  </si>
  <si>
    <t>福清市龙山街道</t>
  </si>
  <si>
    <t>龙江</t>
  </si>
  <si>
    <t>太城溪左岸清宏路至清昌大道防洪堤加高项目</t>
  </si>
  <si>
    <t>项目起点位于太城溪左岸清宏路，终点至冠捷停车场防洪、建设防洪挡板，全长336米，最高挡水高度为1米-2.2米。</t>
  </si>
  <si>
    <t>福清市音西街道</t>
  </si>
  <si>
    <t>虎溪右岸虎狮桥段防洪堤加高项目</t>
  </si>
  <si>
    <t>项目起点位于虎溪右岸虎狮桥段附近，终点至龙江路交接位置闭合，新建防洪挡板，总长150米，最高挡水高度1.8米。</t>
  </si>
  <si>
    <t>虎溪防洪堤（清展桥-虎狮桥）提升改造工程</t>
  </si>
  <si>
    <t>河道岸线整治提升600m，新建挡土墙220米及完成该河段环境提升等工作。</t>
  </si>
  <si>
    <t>闽
侯
县</t>
  </si>
  <si>
    <t>闽侯县祥谦镇峡南溪河道岸线提升整治工程</t>
  </si>
  <si>
    <t>河道综合治理长224m，其中：河道清淤疏浚长224m，左岸护岸加固长 110m，右岸新建护岸长 67m。</t>
  </si>
  <si>
    <t>闽侯县祥谦镇</t>
  </si>
  <si>
    <t>闽江支流峡南溪</t>
  </si>
  <si>
    <t>侯水利〔2026〕164号文</t>
  </si>
  <si>
    <t>闽侯县荆溪镇荆溪河道关东村段岸线提升整治工程</t>
  </si>
  <si>
    <t>护岸修复长度242米。</t>
  </si>
  <si>
    <t>闽侯县荆溪镇</t>
  </si>
  <si>
    <t>闽江支流荆溪溪</t>
  </si>
  <si>
    <t>连
江
县</t>
  </si>
  <si>
    <t>连江县牛溪流域蒲边段岸线提升整治工程</t>
  </si>
  <si>
    <t>护岸整治提升995m,新建巡查步道495m,清淤疏浚972m,新建排洪管道90m。</t>
  </si>
  <si>
    <t>连江县蓼沿乡</t>
  </si>
  <si>
    <t>牛溪</t>
  </si>
  <si>
    <t>连水利〔2026〕118号文</t>
  </si>
  <si>
    <t>连江县透堡正溪河道岸线整治提升工程</t>
  </si>
  <si>
    <t>河道整治提升240m，新建巡查步道120m,清淤疏浚280m。</t>
  </si>
  <si>
    <t>连江县透堡镇</t>
  </si>
  <si>
    <t>鲤溪支流</t>
  </si>
  <si>
    <t>连水利〔2026〕119号文</t>
  </si>
  <si>
    <t>罗
源
县</t>
  </si>
  <si>
    <t>罗源县中房镇满盾过溪村河道岸线整治提升项目</t>
  </si>
  <si>
    <t>河道治理270m，新建护岸540m,修复堤顶路面150m。</t>
  </si>
  <si>
    <t>罗源县中房镇</t>
  </si>
  <si>
    <t>金溪流域</t>
  </si>
  <si>
    <t>罗水利〔2026〕93号文</t>
  </si>
  <si>
    <t>罗源县霍口畲族乡徐坪村下尾河道下厝坂岸线整治提升项目</t>
  </si>
  <si>
    <t>河道治理190m，新建护岸380m。</t>
  </si>
  <si>
    <t>罗源县霍口乡</t>
  </si>
  <si>
    <t>鳌江流域</t>
  </si>
  <si>
    <t>罗源县白塔乡白塔村溪堤防建设及岸线整治提升项目</t>
  </si>
  <si>
    <t>河道治理500米，护岸建设432m,新建下河台阶2处。</t>
  </si>
  <si>
    <t>罗源县白塔乡</t>
  </si>
  <si>
    <t>敖江流域</t>
  </si>
  <si>
    <t>永
泰
县</t>
  </si>
  <si>
    <t>永泰县塘前乡莒口村岸线整治提升工程</t>
  </si>
  <si>
    <t>新建护岸493.1米</t>
  </si>
  <si>
    <t>永泰县塘前乡</t>
  </si>
  <si>
    <t>大樟溪支流莒口溪</t>
  </si>
  <si>
    <t>樟水利〔2026〕85号文</t>
  </si>
  <si>
    <t>永泰县东洋乡秀岩河道岸线整治提升工程</t>
  </si>
  <si>
    <t>新建护岸400米，清淤500米</t>
  </si>
  <si>
    <t>永泰县东洋乡</t>
  </si>
  <si>
    <t>月洲溪支流</t>
  </si>
  <si>
    <t>永泰县嵩口镇赤水村坑池尾岸线整治提升工程</t>
  </si>
  <si>
    <t>新建防洪护岸139.17米，清淤230米。</t>
  </si>
  <si>
    <t>永泰县嵩口镇</t>
  </si>
  <si>
    <t>大樟溪支流赤水溪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</si>
</sst>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0_ "/>
    <numFmt numFmtId="178" formatCode="0_ "/>
    <numFmt numFmtId="179" formatCode="0_);[Red]\(0\)"/>
  </numFmts>
  <fonts count="3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6"/>
      <color indexed="8"/>
      <name val="仿宋_GB2312"/>
      <charset val="134"/>
    </font>
    <font>
      <b/>
      <sz val="20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仿宋_GB2312"/>
      <charset val="134"/>
    </font>
    <font>
      <sz val="16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rgb="FF000000"/>
      <name val="仿宋_GB2312"/>
      <charset val="134"/>
    </font>
    <font>
      <sz val="16"/>
      <name val="仿宋_GB2312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0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0" fillId="0" borderId="0">
      <alignment vertical="center"/>
    </xf>
    <xf numFmtId="0" fontId="27" fillId="6" borderId="9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</cellXfs>
  <cellStyles count="64">
    <cellStyle name="常规" xfId="0" builtinId="0"/>
    <cellStyle name="常规_附表7  水土保持_2" xfId="1"/>
    <cellStyle name="常规_Sheet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常规 31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_2019年市级农保资金下达表）" xfId="14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_附表5 农饮维修养护_1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_附表5 农饮维修养护_2" xfId="30"/>
    <cellStyle name="计算" xfId="31" builtinId="22"/>
    <cellStyle name="检查单元格" xfId="32" builtinId="23"/>
    <cellStyle name="常规_附表5 农饮维修养护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_附表5 农饮维修养护_3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常规_附表7  水土保持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33" xfId="58"/>
    <cellStyle name="常规_附表7  水土保持_1" xfId="59"/>
    <cellStyle name="常规_Sheet1" xfId="60"/>
    <cellStyle name="常规 14" xfId="61"/>
    <cellStyle name="常规_Sheet6" xfId="62"/>
    <cellStyle name="常规_Sheet5" xfId="63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A2" sqref="A2:E2"/>
    </sheetView>
  </sheetViews>
  <sheetFormatPr defaultColWidth="9" defaultRowHeight="13.5"/>
  <cols>
    <col min="1" max="1" width="32.25" customWidth="1"/>
    <col min="2" max="2" width="31.375" customWidth="1"/>
    <col min="3" max="3" width="48.75" customWidth="1"/>
    <col min="4" max="4" width="47.875" customWidth="1"/>
    <col min="5" max="5" width="37.625" customWidth="1"/>
    <col min="7" max="7" width="17.2583333333333" customWidth="1"/>
    <col min="8" max="9" width="10.375"/>
  </cols>
  <sheetData>
    <row r="1" ht="22.5" spans="1:5">
      <c r="A1" s="48" t="s">
        <v>0</v>
      </c>
      <c r="B1" s="49"/>
      <c r="C1" s="50"/>
      <c r="D1" s="50"/>
      <c r="E1" s="49"/>
    </row>
    <row r="2" ht="30" customHeight="1" spans="1:5">
      <c r="A2" s="51" t="s">
        <v>1</v>
      </c>
      <c r="B2" s="51"/>
      <c r="C2" s="51"/>
      <c r="D2" s="51"/>
      <c r="E2" s="51"/>
    </row>
    <row r="3" ht="22.5" spans="1:5">
      <c r="A3" s="49"/>
      <c r="B3" s="49"/>
      <c r="C3" s="50"/>
      <c r="D3" s="52"/>
      <c r="E3" s="53" t="s">
        <v>2</v>
      </c>
    </row>
    <row r="4" ht="30" customHeight="1" spans="1:5">
      <c r="A4" s="54" t="s">
        <v>3</v>
      </c>
      <c r="B4" s="54" t="s">
        <v>4</v>
      </c>
      <c r="C4" s="54" t="s">
        <v>5</v>
      </c>
      <c r="D4" s="55" t="s">
        <v>6</v>
      </c>
      <c r="E4" s="54" t="s">
        <v>7</v>
      </c>
    </row>
    <row r="5" ht="21" customHeight="1" spans="1:5">
      <c r="A5" s="56"/>
      <c r="B5" s="56"/>
      <c r="C5" s="56"/>
      <c r="D5" s="57"/>
      <c r="E5" s="56"/>
    </row>
    <row r="6" ht="45" customHeight="1" spans="1:5">
      <c r="A6" s="58" t="s">
        <v>4</v>
      </c>
      <c r="B6" s="59">
        <f>C6+D6</f>
        <v>1385</v>
      </c>
      <c r="C6" s="60">
        <v>150</v>
      </c>
      <c r="D6" s="60">
        <v>1235</v>
      </c>
      <c r="E6" s="58"/>
    </row>
    <row r="7" ht="45" customHeight="1" spans="1:5">
      <c r="A7" s="58" t="s">
        <v>8</v>
      </c>
      <c r="B7" s="59">
        <f t="shared" ref="B7:B12" si="0">C7+D7</f>
        <v>150</v>
      </c>
      <c r="C7" s="60">
        <v>0</v>
      </c>
      <c r="D7" s="61">
        <v>150</v>
      </c>
      <c r="E7" s="62"/>
    </row>
    <row r="8" ht="45" customHeight="1" spans="1:9">
      <c r="A8" s="58" t="s">
        <v>9</v>
      </c>
      <c r="B8" s="59">
        <f t="shared" si="0"/>
        <v>380</v>
      </c>
      <c r="C8" s="60">
        <v>0</v>
      </c>
      <c r="D8" s="61">
        <v>380</v>
      </c>
      <c r="E8" s="63"/>
      <c r="H8" s="64"/>
      <c r="I8" s="64"/>
    </row>
    <row r="9" ht="45" customHeight="1" spans="1:9">
      <c r="A9" s="58" t="s">
        <v>10</v>
      </c>
      <c r="B9" s="59">
        <f t="shared" si="0"/>
        <v>285</v>
      </c>
      <c r="C9" s="60">
        <v>150</v>
      </c>
      <c r="D9" s="60">
        <v>135</v>
      </c>
      <c r="E9" s="63"/>
      <c r="H9" s="64"/>
      <c r="I9" s="64"/>
    </row>
    <row r="10" ht="45" customHeight="1" spans="1:9">
      <c r="A10" s="58" t="s">
        <v>11</v>
      </c>
      <c r="B10" s="59">
        <f t="shared" si="0"/>
        <v>135</v>
      </c>
      <c r="C10" s="60">
        <v>0</v>
      </c>
      <c r="D10" s="61">
        <v>135</v>
      </c>
      <c r="E10" s="63"/>
      <c r="H10" s="64"/>
      <c r="I10" s="64"/>
    </row>
    <row r="11" ht="45" customHeight="1" spans="1:9">
      <c r="A11" s="58" t="s">
        <v>12</v>
      </c>
      <c r="B11" s="59">
        <f t="shared" si="0"/>
        <v>195</v>
      </c>
      <c r="C11" s="60">
        <v>0</v>
      </c>
      <c r="D11" s="61">
        <v>195</v>
      </c>
      <c r="E11" s="63"/>
      <c r="H11" s="64"/>
      <c r="I11" s="64"/>
    </row>
    <row r="12" ht="45" customHeight="1" spans="1:8">
      <c r="A12" s="58" t="s">
        <v>13</v>
      </c>
      <c r="B12" s="59">
        <f t="shared" si="0"/>
        <v>240</v>
      </c>
      <c r="C12" s="60">
        <v>0</v>
      </c>
      <c r="D12" s="61">
        <v>240</v>
      </c>
      <c r="E12" s="63"/>
      <c r="H12" s="4"/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550694444444444" right="0.156944444444444" top="0.432638888888889" bottom="0.511805555555556" header="0.507638888888889" footer="0.507638888888889"/>
  <pageSetup paperSize="9" scale="72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selection activeCell="G20" sqref="G20"/>
    </sheetView>
  </sheetViews>
  <sheetFormatPr defaultColWidth="9" defaultRowHeight="13.5" outlineLevelRow="4"/>
  <cols>
    <col min="2" max="2" width="10.75" customWidth="1"/>
    <col min="3" max="3" width="17.625" customWidth="1"/>
    <col min="4" max="4" width="10.75" customWidth="1"/>
    <col min="5" max="5" width="13" customWidth="1"/>
    <col min="6" max="6" width="13.875" customWidth="1"/>
    <col min="7" max="7" width="14.125" customWidth="1"/>
    <col min="8" max="8" width="14.25" customWidth="1"/>
    <col min="9" max="9" width="13" customWidth="1"/>
    <col min="10" max="10" width="18" customWidth="1"/>
    <col min="11" max="11" width="16.875" customWidth="1"/>
    <col min="12" max="12" width="13.375" customWidth="1"/>
    <col min="13" max="13" width="24" customWidth="1"/>
  </cols>
  <sheetData>
    <row r="1" ht="33" customHeight="1" spans="1:1">
      <c r="A1" s="38" t="s">
        <v>14</v>
      </c>
    </row>
    <row r="2" ht="58" customHeight="1" spans="2:13">
      <c r="B2" s="8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8" customFormat="1" ht="20.25" spans="1:13">
      <c r="A3" s="39" t="s">
        <v>16</v>
      </c>
      <c r="B3" s="39" t="s">
        <v>17</v>
      </c>
      <c r="C3" s="39" t="s">
        <v>18</v>
      </c>
      <c r="D3" s="39" t="s">
        <v>19</v>
      </c>
      <c r="E3" s="39" t="s">
        <v>20</v>
      </c>
      <c r="F3" s="40" t="s">
        <v>21</v>
      </c>
      <c r="G3" s="39" t="s">
        <v>22</v>
      </c>
      <c r="H3" s="39" t="s">
        <v>23</v>
      </c>
      <c r="I3" s="39" t="s">
        <v>24</v>
      </c>
      <c r="J3" s="39" t="s">
        <v>25</v>
      </c>
      <c r="K3" s="39" t="s">
        <v>26</v>
      </c>
      <c r="L3" s="39" t="s">
        <v>27</v>
      </c>
      <c r="M3" s="39" t="s">
        <v>28</v>
      </c>
    </row>
    <row r="4" s="38" customFormat="1" ht="43" customHeight="1" spans="1:13">
      <c r="A4" s="39"/>
      <c r="B4" s="39"/>
      <c r="C4" s="39"/>
      <c r="D4" s="39"/>
      <c r="E4" s="39"/>
      <c r="F4" s="41"/>
      <c r="G4" s="39"/>
      <c r="H4" s="39"/>
      <c r="I4" s="39"/>
      <c r="J4" s="39"/>
      <c r="K4" s="39"/>
      <c r="L4" s="39"/>
      <c r="M4" s="39"/>
    </row>
    <row r="5" s="38" customFormat="1" ht="202" customHeight="1" spans="1:13">
      <c r="A5" s="42">
        <v>1</v>
      </c>
      <c r="B5" s="43" t="s">
        <v>10</v>
      </c>
      <c r="C5" s="44" t="s">
        <v>29</v>
      </c>
      <c r="D5" s="45" t="s">
        <v>10</v>
      </c>
      <c r="E5" s="45" t="s">
        <v>30</v>
      </c>
      <c r="F5" s="46">
        <v>11.26</v>
      </c>
      <c r="G5" s="45">
        <v>10</v>
      </c>
      <c r="H5" s="45" t="s">
        <v>31</v>
      </c>
      <c r="I5" s="47">
        <v>1252.81</v>
      </c>
      <c r="J5" s="45">
        <v>800</v>
      </c>
      <c r="K5" s="45">
        <f>150</f>
        <v>150</v>
      </c>
      <c r="L5" s="45">
        <f>150</f>
        <v>150</v>
      </c>
      <c r="M5" s="45" t="s">
        <v>32</v>
      </c>
    </row>
  </sheetData>
  <mergeCells count="14">
    <mergeCell ref="B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opLeftCell="A6" workbookViewId="0">
      <selection activeCell="C33" sqref="C33"/>
    </sheetView>
  </sheetViews>
  <sheetFormatPr defaultColWidth="9" defaultRowHeight="13.5"/>
  <cols>
    <col min="1" max="1" width="4.75833333333333" style="4" customWidth="1"/>
    <col min="2" max="2" width="6.94166666666667" customWidth="1"/>
    <col min="3" max="3" width="41.375" style="5" customWidth="1"/>
    <col min="4" max="4" width="59" customWidth="1"/>
    <col min="5" max="5" width="16.375" style="5" customWidth="1"/>
    <col min="6" max="6" width="10.4083333333333" customWidth="1"/>
    <col min="7" max="7" width="10.25" customWidth="1"/>
    <col min="8" max="8" width="12.125" customWidth="1"/>
    <col min="9" max="9" width="9.875" customWidth="1"/>
    <col min="10" max="10" width="10.625" customWidth="1"/>
    <col min="11" max="11" width="10.25" customWidth="1"/>
    <col min="12" max="12" width="28.375" customWidth="1"/>
    <col min="13" max="13" width="2.875" customWidth="1"/>
    <col min="15" max="15" width="10.375" hidden="1" customWidth="1"/>
  </cols>
  <sheetData>
    <row r="1" customFormat="1" ht="30" customHeight="1" spans="1:11">
      <c r="A1" s="6" t="s">
        <v>33</v>
      </c>
      <c r="B1" s="6"/>
      <c r="C1" s="7"/>
      <c r="D1" s="6"/>
      <c r="E1" s="7"/>
      <c r="F1" s="6"/>
      <c r="G1" s="6"/>
      <c r="H1" s="6"/>
      <c r="I1" s="6"/>
      <c r="J1" s="6"/>
      <c r="K1" s="6"/>
    </row>
    <row r="2" ht="30" customHeight="1" spans="1:12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5">
      <c r="A3" s="9" t="s">
        <v>16</v>
      </c>
      <c r="B3" s="9" t="s">
        <v>17</v>
      </c>
      <c r="C3" s="9" t="s">
        <v>18</v>
      </c>
      <c r="D3" s="9" t="s">
        <v>35</v>
      </c>
      <c r="E3" s="9" t="s">
        <v>36</v>
      </c>
      <c r="F3" s="9" t="s">
        <v>20</v>
      </c>
      <c r="G3" s="9" t="s">
        <v>37</v>
      </c>
      <c r="H3" s="9" t="s">
        <v>38</v>
      </c>
      <c r="I3" s="9" t="s">
        <v>39</v>
      </c>
      <c r="J3" s="9" t="s">
        <v>27</v>
      </c>
      <c r="K3" s="29" t="s">
        <v>40</v>
      </c>
      <c r="L3" s="9" t="s">
        <v>7</v>
      </c>
      <c r="O3" s="1" t="s">
        <v>41</v>
      </c>
    </row>
    <row r="4" s="1" customFormat="1" ht="30" customHeight="1" spans="1:12">
      <c r="A4" s="9"/>
      <c r="B4" s="9"/>
      <c r="C4" s="9"/>
      <c r="D4" s="9"/>
      <c r="E4" s="9"/>
      <c r="F4" s="9"/>
      <c r="G4" s="9"/>
      <c r="H4" s="9"/>
      <c r="I4" s="9"/>
      <c r="J4" s="9"/>
      <c r="K4" s="30"/>
      <c r="L4" s="9"/>
    </row>
    <row r="5" s="2" customFormat="1" ht="45" customHeight="1" spans="1:12">
      <c r="A5" s="10">
        <v>1</v>
      </c>
      <c r="B5" s="11" t="s">
        <v>42</v>
      </c>
      <c r="C5" s="12" t="s">
        <v>43</v>
      </c>
      <c r="D5" s="12" t="s">
        <v>44</v>
      </c>
      <c r="E5" s="13" t="s">
        <v>45</v>
      </c>
      <c r="F5" s="13" t="s">
        <v>46</v>
      </c>
      <c r="G5" s="13">
        <v>0.92</v>
      </c>
      <c r="H5" s="13">
        <v>210</v>
      </c>
      <c r="I5" s="13">
        <v>130</v>
      </c>
      <c r="J5" s="13">
        <v>80</v>
      </c>
      <c r="K5" s="31">
        <v>150</v>
      </c>
      <c r="L5" s="32" t="s">
        <v>47</v>
      </c>
    </row>
    <row r="6" s="3" customFormat="1" ht="39" customHeight="1" spans="1:12">
      <c r="A6" s="14">
        <v>2</v>
      </c>
      <c r="B6" s="15"/>
      <c r="C6" s="12" t="s">
        <v>48</v>
      </c>
      <c r="D6" s="12" t="s">
        <v>49</v>
      </c>
      <c r="E6" s="13" t="s">
        <v>50</v>
      </c>
      <c r="F6" s="13" t="s">
        <v>51</v>
      </c>
      <c r="G6" s="13">
        <v>0.85</v>
      </c>
      <c r="H6" s="13">
        <v>205</v>
      </c>
      <c r="I6" s="13">
        <v>135</v>
      </c>
      <c r="J6" s="13">
        <v>70</v>
      </c>
      <c r="K6" s="33"/>
      <c r="L6" s="32" t="s">
        <v>52</v>
      </c>
    </row>
    <row r="7" s="2" customFormat="1" ht="40" customHeight="1" spans="1:12">
      <c r="A7" s="10">
        <v>3</v>
      </c>
      <c r="B7" s="11" t="s">
        <v>53</v>
      </c>
      <c r="C7" s="12" t="s">
        <v>54</v>
      </c>
      <c r="D7" s="12" t="s">
        <v>55</v>
      </c>
      <c r="E7" s="13" t="s">
        <v>56</v>
      </c>
      <c r="F7" s="13" t="s">
        <v>57</v>
      </c>
      <c r="G7" s="13">
        <v>0.449</v>
      </c>
      <c r="H7" s="13">
        <v>226</v>
      </c>
      <c r="I7" s="13">
        <v>136</v>
      </c>
      <c r="J7" s="13">
        <v>90</v>
      </c>
      <c r="K7" s="31">
        <v>380</v>
      </c>
      <c r="L7" s="32" t="s">
        <v>58</v>
      </c>
    </row>
    <row r="8" s="2" customFormat="1" ht="41" customHeight="1" spans="1:12">
      <c r="A8" s="14">
        <v>4</v>
      </c>
      <c r="B8" s="16"/>
      <c r="C8" s="12" t="s">
        <v>59</v>
      </c>
      <c r="D8" s="12" t="s">
        <v>60</v>
      </c>
      <c r="E8" s="13" t="s">
        <v>61</v>
      </c>
      <c r="F8" s="13" t="s">
        <v>62</v>
      </c>
      <c r="G8" s="13">
        <v>0.31</v>
      </c>
      <c r="H8" s="13">
        <v>99.58</v>
      </c>
      <c r="I8" s="13">
        <v>49.58</v>
      </c>
      <c r="J8" s="13">
        <v>50</v>
      </c>
      <c r="K8" s="34"/>
      <c r="L8" s="32" t="s">
        <v>58</v>
      </c>
    </row>
    <row r="9" s="2" customFormat="1" ht="45" customHeight="1" spans="1:12">
      <c r="A9" s="10">
        <v>5</v>
      </c>
      <c r="B9" s="16"/>
      <c r="C9" s="12" t="s">
        <v>63</v>
      </c>
      <c r="D9" s="12" t="s">
        <v>64</v>
      </c>
      <c r="E9" s="13" t="s">
        <v>65</v>
      </c>
      <c r="F9" s="13" t="s">
        <v>62</v>
      </c>
      <c r="G9" s="13">
        <v>0.366</v>
      </c>
      <c r="H9" s="13">
        <v>250.87</v>
      </c>
      <c r="I9" s="13">
        <v>190.87</v>
      </c>
      <c r="J9" s="13">
        <v>60</v>
      </c>
      <c r="K9" s="34"/>
      <c r="L9" s="32" t="s">
        <v>58</v>
      </c>
    </row>
    <row r="10" s="2" customFormat="1" ht="42" customHeight="1" spans="1:12">
      <c r="A10" s="14">
        <v>6</v>
      </c>
      <c r="B10" s="16"/>
      <c r="C10" s="12" t="s">
        <v>66</v>
      </c>
      <c r="D10" s="12" t="s">
        <v>67</v>
      </c>
      <c r="E10" s="13" t="s">
        <v>65</v>
      </c>
      <c r="F10" s="13" t="s">
        <v>62</v>
      </c>
      <c r="G10" s="13">
        <v>0.15</v>
      </c>
      <c r="H10" s="13">
        <v>123.13</v>
      </c>
      <c r="I10" s="13">
        <v>88.13</v>
      </c>
      <c r="J10" s="13">
        <v>35</v>
      </c>
      <c r="K10" s="34"/>
      <c r="L10" s="32" t="s">
        <v>58</v>
      </c>
    </row>
    <row r="11" s="2" customFormat="1" ht="37" customHeight="1" spans="1:12">
      <c r="A11" s="10">
        <v>7</v>
      </c>
      <c r="B11" s="17"/>
      <c r="C11" s="18" t="s">
        <v>68</v>
      </c>
      <c r="D11" s="18" t="s">
        <v>69</v>
      </c>
      <c r="E11" s="19" t="s">
        <v>65</v>
      </c>
      <c r="F11" s="19" t="s">
        <v>62</v>
      </c>
      <c r="G11" s="19">
        <v>0.6</v>
      </c>
      <c r="H11" s="19">
        <v>470</v>
      </c>
      <c r="I11" s="13">
        <v>325</v>
      </c>
      <c r="J11" s="13">
        <v>145</v>
      </c>
      <c r="K11" s="33"/>
      <c r="L11" s="32" t="s">
        <v>58</v>
      </c>
    </row>
    <row r="12" s="2" customFormat="1" ht="45" customHeight="1" spans="1:12">
      <c r="A12" s="14">
        <v>8</v>
      </c>
      <c r="B12" s="11" t="s">
        <v>70</v>
      </c>
      <c r="C12" s="12" t="s">
        <v>71</v>
      </c>
      <c r="D12" s="18" t="s">
        <v>72</v>
      </c>
      <c r="E12" s="13" t="s">
        <v>73</v>
      </c>
      <c r="F12" s="13" t="s">
        <v>74</v>
      </c>
      <c r="G12" s="19">
        <v>0.224</v>
      </c>
      <c r="H12" s="19">
        <v>228.49</v>
      </c>
      <c r="I12" s="13">
        <v>138.49</v>
      </c>
      <c r="J12" s="13">
        <v>90</v>
      </c>
      <c r="K12" s="31">
        <v>135</v>
      </c>
      <c r="L12" s="32" t="s">
        <v>75</v>
      </c>
    </row>
    <row r="13" s="2" customFormat="1" ht="33" customHeight="1" spans="1:12">
      <c r="A13" s="10">
        <v>9</v>
      </c>
      <c r="B13" s="17"/>
      <c r="C13" s="12" t="s">
        <v>76</v>
      </c>
      <c r="D13" s="18" t="s">
        <v>77</v>
      </c>
      <c r="E13" s="13" t="s">
        <v>78</v>
      </c>
      <c r="F13" s="13" t="s">
        <v>79</v>
      </c>
      <c r="G13" s="19">
        <v>0.242</v>
      </c>
      <c r="H13" s="19">
        <v>122.32</v>
      </c>
      <c r="I13" s="13">
        <v>77.32</v>
      </c>
      <c r="J13" s="13">
        <v>45</v>
      </c>
      <c r="K13" s="33"/>
      <c r="L13" s="32" t="s">
        <v>75</v>
      </c>
    </row>
    <row r="14" s="2" customFormat="1" ht="42" customHeight="1" spans="1:12">
      <c r="A14" s="14">
        <v>10</v>
      </c>
      <c r="B14" s="16" t="s">
        <v>80</v>
      </c>
      <c r="C14" s="12" t="s">
        <v>81</v>
      </c>
      <c r="D14" s="12" t="s">
        <v>82</v>
      </c>
      <c r="E14" s="13" t="s">
        <v>83</v>
      </c>
      <c r="F14" s="13" t="s">
        <v>84</v>
      </c>
      <c r="G14" s="13">
        <v>0.995</v>
      </c>
      <c r="H14" s="13">
        <v>231.13</v>
      </c>
      <c r="I14" s="13">
        <v>141.13</v>
      </c>
      <c r="J14" s="13">
        <v>90</v>
      </c>
      <c r="K14" s="31">
        <v>135</v>
      </c>
      <c r="L14" s="32" t="s">
        <v>85</v>
      </c>
    </row>
    <row r="15" s="2" customFormat="1" ht="39" customHeight="1" spans="1:12">
      <c r="A15" s="10">
        <v>11</v>
      </c>
      <c r="B15" s="17"/>
      <c r="C15" s="12" t="s">
        <v>86</v>
      </c>
      <c r="D15" s="12" t="s">
        <v>87</v>
      </c>
      <c r="E15" s="13" t="s">
        <v>88</v>
      </c>
      <c r="F15" s="13" t="s">
        <v>89</v>
      </c>
      <c r="G15" s="13">
        <v>0.24</v>
      </c>
      <c r="H15" s="13">
        <v>120.6</v>
      </c>
      <c r="I15" s="13">
        <v>75.6</v>
      </c>
      <c r="J15" s="13">
        <v>45</v>
      </c>
      <c r="K15" s="34"/>
      <c r="L15" s="32" t="s">
        <v>90</v>
      </c>
    </row>
    <row r="16" s="2" customFormat="1" ht="44" customHeight="1" spans="1:12">
      <c r="A16" s="14">
        <v>12</v>
      </c>
      <c r="B16" s="20" t="s">
        <v>91</v>
      </c>
      <c r="C16" s="21" t="s">
        <v>92</v>
      </c>
      <c r="D16" s="21" t="s">
        <v>93</v>
      </c>
      <c r="E16" s="20" t="s">
        <v>94</v>
      </c>
      <c r="F16" s="20" t="s">
        <v>95</v>
      </c>
      <c r="G16" s="20">
        <v>0.27</v>
      </c>
      <c r="H16" s="20">
        <v>235.51</v>
      </c>
      <c r="I16" s="13">
        <v>145.51</v>
      </c>
      <c r="J16" s="13">
        <v>90</v>
      </c>
      <c r="K16" s="31">
        <v>195</v>
      </c>
      <c r="L16" s="32" t="s">
        <v>96</v>
      </c>
    </row>
    <row r="17" s="2" customFormat="1" ht="49" customHeight="1" spans="1:12">
      <c r="A17" s="10">
        <v>13</v>
      </c>
      <c r="B17" s="20"/>
      <c r="C17" s="21" t="s">
        <v>97</v>
      </c>
      <c r="D17" s="21" t="s">
        <v>98</v>
      </c>
      <c r="E17" s="20" t="s">
        <v>99</v>
      </c>
      <c r="F17" s="20" t="s">
        <v>100</v>
      </c>
      <c r="G17" s="20">
        <v>0.19</v>
      </c>
      <c r="H17" s="20">
        <v>99.38</v>
      </c>
      <c r="I17" s="13">
        <v>59.38</v>
      </c>
      <c r="J17" s="13">
        <v>40</v>
      </c>
      <c r="K17" s="34"/>
      <c r="L17" s="32" t="s">
        <v>96</v>
      </c>
    </row>
    <row r="18" s="2" customFormat="1" ht="41" customHeight="1" spans="1:12">
      <c r="A18" s="14">
        <v>14</v>
      </c>
      <c r="B18" s="20"/>
      <c r="C18" s="21" t="s">
        <v>101</v>
      </c>
      <c r="D18" s="21" t="s">
        <v>102</v>
      </c>
      <c r="E18" s="20" t="s">
        <v>103</v>
      </c>
      <c r="F18" s="20" t="s">
        <v>104</v>
      </c>
      <c r="G18" s="20">
        <v>0.5</v>
      </c>
      <c r="H18" s="20">
        <v>162</v>
      </c>
      <c r="I18" s="13">
        <v>97</v>
      </c>
      <c r="J18" s="13">
        <v>65</v>
      </c>
      <c r="K18" s="33"/>
      <c r="L18" s="32" t="s">
        <v>96</v>
      </c>
    </row>
    <row r="19" customFormat="1" ht="34" customHeight="1" spans="1:12">
      <c r="A19" s="10">
        <v>15</v>
      </c>
      <c r="B19" s="20" t="s">
        <v>105</v>
      </c>
      <c r="C19" s="21" t="s">
        <v>106</v>
      </c>
      <c r="D19" s="21" t="s">
        <v>107</v>
      </c>
      <c r="E19" s="20" t="s">
        <v>108</v>
      </c>
      <c r="F19" s="20" t="s">
        <v>109</v>
      </c>
      <c r="G19" s="20">
        <v>0.4931</v>
      </c>
      <c r="H19" s="20">
        <v>205.36</v>
      </c>
      <c r="I19" s="13">
        <v>125.36</v>
      </c>
      <c r="J19" s="13">
        <v>80</v>
      </c>
      <c r="K19" s="35">
        <v>240</v>
      </c>
      <c r="L19" s="32" t="s">
        <v>110</v>
      </c>
    </row>
    <row r="20" customFormat="1" ht="34" customHeight="1" spans="1:12">
      <c r="A20" s="14">
        <v>16</v>
      </c>
      <c r="B20" s="20"/>
      <c r="C20" s="21" t="s">
        <v>111</v>
      </c>
      <c r="D20" s="21" t="s">
        <v>112</v>
      </c>
      <c r="E20" s="20" t="s">
        <v>113</v>
      </c>
      <c r="F20" s="20" t="s">
        <v>114</v>
      </c>
      <c r="G20" s="20">
        <v>0.5</v>
      </c>
      <c r="H20" s="20">
        <v>210</v>
      </c>
      <c r="I20" s="13">
        <v>130</v>
      </c>
      <c r="J20" s="20">
        <v>80</v>
      </c>
      <c r="K20" s="35"/>
      <c r="L20" s="32" t="s">
        <v>110</v>
      </c>
    </row>
    <row r="21" customFormat="1" ht="38" customHeight="1" spans="1:12">
      <c r="A21" s="10">
        <v>17</v>
      </c>
      <c r="B21" s="20"/>
      <c r="C21" s="21" t="s">
        <v>115</v>
      </c>
      <c r="D21" s="21" t="s">
        <v>116</v>
      </c>
      <c r="E21" s="20" t="s">
        <v>117</v>
      </c>
      <c r="F21" s="20" t="s">
        <v>118</v>
      </c>
      <c r="G21" s="20">
        <v>0.23</v>
      </c>
      <c r="H21" s="20">
        <v>204.98</v>
      </c>
      <c r="I21" s="13">
        <v>124.98</v>
      </c>
      <c r="J21" s="13">
        <v>80</v>
      </c>
      <c r="K21" s="36"/>
      <c r="L21" s="32" t="s">
        <v>110</v>
      </c>
    </row>
    <row r="22" ht="33" customHeight="1" spans="1:12">
      <c r="A22" s="22" t="s">
        <v>4</v>
      </c>
      <c r="B22" s="23"/>
      <c r="C22" s="24"/>
      <c r="D22" s="25"/>
      <c r="E22" s="26"/>
      <c r="F22" s="20"/>
      <c r="G22" s="27">
        <f>SUM(G5:G18)</f>
        <v>6.306</v>
      </c>
      <c r="H22" s="28">
        <f>SUM(H5:H18)</f>
        <v>2784.01</v>
      </c>
      <c r="I22" s="28">
        <f>SUM(I5:I18)</f>
        <v>1789.01</v>
      </c>
      <c r="J22" s="37">
        <f>SUM(J5:J21)</f>
        <v>1235</v>
      </c>
      <c r="K22" s="37">
        <f>SUM(K5:K21)</f>
        <v>1235</v>
      </c>
      <c r="L22" s="21"/>
    </row>
  </sheetData>
  <mergeCells count="26">
    <mergeCell ref="A2:L2"/>
    <mergeCell ref="A22:C22"/>
    <mergeCell ref="A3:A4"/>
    <mergeCell ref="B3:B4"/>
    <mergeCell ref="B5:B6"/>
    <mergeCell ref="B7:B11"/>
    <mergeCell ref="B12:B13"/>
    <mergeCell ref="B14:B15"/>
    <mergeCell ref="B16:B18"/>
    <mergeCell ref="B19:B2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K5:K6"/>
    <mergeCell ref="K7:K11"/>
    <mergeCell ref="K12:K13"/>
    <mergeCell ref="K14:K15"/>
    <mergeCell ref="K16:K18"/>
    <mergeCell ref="K19:K21"/>
    <mergeCell ref="L3:L4"/>
  </mergeCells>
  <pageMargins left="0.354166666666667" right="0.275" top="0.511805555555556" bottom="0.0388888888888889" header="0.5" footer="0.156944444444444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  汇总表</vt:lpstr>
      <vt:lpstr>2026年福州市安全生态水系项目资金补助安排表</vt:lpstr>
      <vt:lpstr>2026年福州市堤防建设及岸线整治提升项目资金补助安排表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2019-06-30T23:41:00Z</dcterms:created>
  <dcterms:modified xsi:type="dcterms:W3CDTF">2026-06-15T04:02:49Z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027725ABCEE049B5BD734C23052FB139</vt:lpwstr>
  </property>
  <property fmtid="{D5CDD505-2E9C-101B-9397-08002B2CF9AE}" pid="4" name="CalculationRule">
    <vt:i4>0</vt:i4>
  </property>
</Properties>
</file>